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7_美馬庁舎\共有\031 農業水利施設保全対策事業_長寿命化対策（井口第一揚水機場地区）\Ｒ８年度\03_工事\Ｒ８馬耕　長寿命化　井口第一　揚水機場補修工事\00_当初\PPI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工事費内訳書!$A$1:$G$52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工事費内訳書!$G$52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工事費内訳書!$I$52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52"/>
  <c r="G51"/>
  <c r="G49"/>
  <c r="G48"/>
  <c r="G47"/>
  <c r="G41"/>
  <c r="G40"/>
  <c r="G38"/>
  <c r="G36"/>
  <c r="G33"/>
  <c r="G30"/>
  <c r="G27"/>
  <c r="G26"/>
  <c r="G23"/>
  <c r="G20"/>
  <c r="G19"/>
  <c r="G18"/>
  <c r="G17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<sst xmlns="http://schemas.openxmlformats.org/spreadsheetml/2006/main">
  <si>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</si>
  <si>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</si>
  <si>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</si>
  <si>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</si>
  <si>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</si>
  <si>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Ｒ８馬耕　長寿命化　井口第一　揚水機場補修工事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</si>
  <si>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</si>
  <si>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</si>
  <si>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</si>
  <si>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</si>
  <si>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</si>
  <si>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</si>
  <si>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</si>
  <si>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</si>
  <si>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</si>
  <si>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</si>
  <si>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用排水機修繕工
_x000d_</t>
  </si>
  <si>
    <t>機器単体費
_x000d_</t>
  </si>
  <si>
    <t>柱上高圧気中負荷開閉器
_x000d_</t>
  </si>
  <si>
    <t>吸水槽水位計
_x000d_</t>
  </si>
  <si>
    <t>据付工事原価
_x000d_</t>
  </si>
  <si>
    <t>直接工事費
_x000d_</t>
  </si>
  <si>
    <t>輸送費
_x000d_</t>
  </si>
  <si>
    <t>既設設備輸送費
_x000d_</t>
  </si>
  <si>
    <t>既設柱上高圧気中負荷開閉器　輸送費
_x000d_</t>
  </si>
  <si>
    <t>既設吸水槽水位計　輸送費
_x000d_</t>
  </si>
  <si>
    <t>新設設備輸送費
_x000d_</t>
  </si>
  <si>
    <t>新設柱上高圧気中負荷開閉器輸送費
_x000d_</t>
  </si>
  <si>
    <t>新設吸水槽水位計輸送費
_x000d_</t>
  </si>
  <si>
    <t>既設設備撤去工
_x000d_</t>
  </si>
  <si>
    <t>柱上高圧気中負荷開閉器　撤去工
_x000d_</t>
  </si>
  <si>
    <t>吸水槽水位計　撤去工
_x000d_</t>
  </si>
  <si>
    <t>用排水設備据付工
_x000d_</t>
  </si>
  <si>
    <t>柱上高圧気中負荷開閉器　据付工
_x000d_</t>
  </si>
  <si>
    <t>吸水槽水位計　据付工
_x000d_</t>
  </si>
  <si>
    <t>用排水設備調整工
_x000d_</t>
  </si>
  <si>
    <t>柱上高圧気中負荷開閉器　調整工
_x000d_</t>
  </si>
  <si>
    <t>吸水槽水位計　調整工
_x000d_</t>
  </si>
  <si>
    <t>機械経費
_x000d_</t>
  </si>
  <si>
    <t>仮設工
_x000d_</t>
  </si>
  <si>
    <t>交通誘導員
_x000d_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</si>
  <si>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</si>
  <si>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</si>
  <si>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</si>
  <si>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</si>
  <si>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</si>
  <si>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</si>
  <si>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</si>
  <si>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</si>
  <si>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既設品処分費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</si>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</sst>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+G11+G17+G45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14" t="s">
        <v>20</v>
      </c>
      <c r="B17" s="15"/>
      <c r="C17" s="15"/>
      <c r="D17" s="16"/>
      <c r="E17" s="17" t="s">
        <v>13</v>
      </c>
      <c r="F17" s="18">
        <v>1</v>
      </c>
      <c r="G17" s="19">
        <f>+G18+G40</f>
        <v>0</v>
      </c>
      <c r="H17" s="20"/>
      <c r="I17" s="21">
        <v>8</v>
      </c>
      <c r="J17" s="21"/>
    </row>
    <row r="18" ht="42" customHeight="1">
      <c r="A18" s="14" t="s">
        <v>21</v>
      </c>
      <c r="B18" s="15"/>
      <c r="C18" s="15"/>
      <c r="D18" s="16"/>
      <c r="E18" s="17" t="s">
        <v>13</v>
      </c>
      <c r="F18" s="18">
        <v>1</v>
      </c>
      <c r="G18" s="19">
        <f>+G19+G26</f>
        <v>0</v>
      </c>
      <c r="H18" s="20"/>
      <c r="I18" s="21">
        <v>9</v>
      </c>
      <c r="J18" s="21">
        <v>20</v>
      </c>
    </row>
    <row r="19" ht="42" customHeight="1">
      <c r="A19" s="22"/>
      <c r="B19" s="15" t="s">
        <v>22</v>
      </c>
      <c r="C19" s="15"/>
      <c r="D19" s="16"/>
      <c r="E19" s="17" t="s">
        <v>13</v>
      </c>
      <c r="F19" s="18">
        <v>1</v>
      </c>
      <c r="G19" s="19">
        <f>+G20+G23</f>
        <v>0</v>
      </c>
      <c r="H19" s="20"/>
      <c r="I19" s="21">
        <v>10</v>
      </c>
      <c r="J19" s="21">
        <v>2</v>
      </c>
    </row>
    <row r="20" ht="42" customHeight="1">
      <c r="A20" s="22"/>
      <c r="B20" s="23"/>
      <c r="C20" s="15" t="s">
        <v>23</v>
      </c>
      <c r="D20" s="16"/>
      <c r="E20" s="17" t="s">
        <v>13</v>
      </c>
      <c r="F20" s="18">
        <v>1</v>
      </c>
      <c r="G20" s="19">
        <f>+G21+G22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24</v>
      </c>
      <c r="E21" s="17" t="s">
        <v>13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25</v>
      </c>
      <c r="E22" s="17" t="s">
        <v>13</v>
      </c>
      <c r="F22" s="18">
        <v>1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15" t="s">
        <v>26</v>
      </c>
      <c r="D23" s="16"/>
      <c r="E23" s="17" t="s">
        <v>13</v>
      </c>
      <c r="F23" s="18">
        <v>1</v>
      </c>
      <c r="G23" s="19">
        <f>+G24+G25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27</v>
      </c>
      <c r="E24" s="17" t="s">
        <v>13</v>
      </c>
      <c r="F24" s="18">
        <v>1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28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22"/>
      <c r="B26" s="15" t="s">
        <v>16</v>
      </c>
      <c r="C26" s="15"/>
      <c r="D26" s="16"/>
      <c r="E26" s="17" t="s">
        <v>13</v>
      </c>
      <c r="F26" s="18">
        <v>1</v>
      </c>
      <c r="G26" s="19">
        <f>+G27+G30+G33+G36+G38</f>
        <v>0</v>
      </c>
      <c r="H26" s="20"/>
      <c r="I26" s="21">
        <v>17</v>
      </c>
      <c r="J26" s="21">
        <v>2</v>
      </c>
    </row>
    <row r="27" ht="42" customHeight="1">
      <c r="A27" s="22"/>
      <c r="B27" s="23"/>
      <c r="C27" s="15" t="s">
        <v>29</v>
      </c>
      <c r="D27" s="16"/>
      <c r="E27" s="17" t="s">
        <v>13</v>
      </c>
      <c r="F27" s="18">
        <v>1</v>
      </c>
      <c r="G27" s="19">
        <f>+G28+G29</f>
        <v>0</v>
      </c>
      <c r="H27" s="20"/>
      <c r="I27" s="21">
        <v>18</v>
      </c>
      <c r="J27" s="21">
        <v>3</v>
      </c>
    </row>
    <row r="28" ht="42" customHeight="1">
      <c r="A28" s="22"/>
      <c r="B28" s="23"/>
      <c r="C28" s="23"/>
      <c r="D28" s="24" t="s">
        <v>30</v>
      </c>
      <c r="E28" s="17" t="s">
        <v>13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31</v>
      </c>
      <c r="E29" s="17" t="s">
        <v>13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15" t="s">
        <v>32</v>
      </c>
      <c r="D30" s="16"/>
      <c r="E30" s="17" t="s">
        <v>13</v>
      </c>
      <c r="F30" s="18">
        <v>1</v>
      </c>
      <c r="G30" s="19">
        <f>+G31+G32</f>
        <v>0</v>
      </c>
      <c r="H30" s="20"/>
      <c r="I30" s="21">
        <v>21</v>
      </c>
      <c r="J30" s="21">
        <v>3</v>
      </c>
    </row>
    <row r="31" ht="42" customHeight="1">
      <c r="A31" s="22"/>
      <c r="B31" s="23"/>
      <c r="C31" s="23"/>
      <c r="D31" s="24" t="s">
        <v>33</v>
      </c>
      <c r="E31" s="17" t="s">
        <v>13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34</v>
      </c>
      <c r="E32" s="17" t="s">
        <v>13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15" t="s">
        <v>35</v>
      </c>
      <c r="D33" s="16"/>
      <c r="E33" s="17" t="s">
        <v>13</v>
      </c>
      <c r="F33" s="18">
        <v>1</v>
      </c>
      <c r="G33" s="19">
        <f>+G34+G35</f>
        <v>0</v>
      </c>
      <c r="H33" s="20"/>
      <c r="I33" s="21">
        <v>24</v>
      </c>
      <c r="J33" s="21">
        <v>3</v>
      </c>
    </row>
    <row r="34" ht="42" customHeight="1">
      <c r="A34" s="22"/>
      <c r="B34" s="23"/>
      <c r="C34" s="23"/>
      <c r="D34" s="24" t="s">
        <v>36</v>
      </c>
      <c r="E34" s="17" t="s">
        <v>13</v>
      </c>
      <c r="F34" s="18">
        <v>1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37</v>
      </c>
      <c r="E35" s="17" t="s">
        <v>13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15" t="s">
        <v>38</v>
      </c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3</v>
      </c>
    </row>
    <row r="37" ht="42" customHeight="1">
      <c r="A37" s="22"/>
      <c r="B37" s="23"/>
      <c r="C37" s="23"/>
      <c r="D37" s="24" t="s">
        <v>38</v>
      </c>
      <c r="E37" s="17" t="s">
        <v>13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15" t="s">
        <v>39</v>
      </c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3</v>
      </c>
    </row>
    <row r="39" ht="42" customHeight="1">
      <c r="A39" s="22"/>
      <c r="B39" s="23"/>
      <c r="C39" s="23"/>
      <c r="D39" s="24" t="s">
        <v>40</v>
      </c>
      <c r="E39" s="17" t="s">
        <v>13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14" t="s">
        <v>41</v>
      </c>
      <c r="B40" s="15"/>
      <c r="C40" s="15"/>
      <c r="D40" s="16"/>
      <c r="E40" s="17" t="s">
        <v>13</v>
      </c>
      <c r="F40" s="18">
        <v>1</v>
      </c>
      <c r="G40" s="19">
        <f>+G41+G43+G44</f>
        <v>0</v>
      </c>
      <c r="H40" s="20"/>
      <c r="I40" s="21">
        <v>31</v>
      </c>
      <c r="J40" s="21"/>
    </row>
    <row r="41" ht="42" customHeight="1">
      <c r="A41" s="14" t="s">
        <v>42</v>
      </c>
      <c r="B41" s="15"/>
      <c r="C41" s="15"/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200</v>
      </c>
    </row>
    <row r="42" ht="42" customHeight="1">
      <c r="A42" s="14" t="s">
        <v>43</v>
      </c>
      <c r="B42" s="15"/>
      <c r="C42" s="15"/>
      <c r="D42" s="16"/>
      <c r="E42" s="17" t="s">
        <v>13</v>
      </c>
      <c r="F42" s="18">
        <v>1</v>
      </c>
      <c r="G42" s="25"/>
      <c r="H42" s="20"/>
      <c r="I42" s="21">
        <v>33</v>
      </c>
      <c r="J42" s="21"/>
    </row>
    <row r="43" ht="42" customHeight="1">
      <c r="A43" s="14" t="s">
        <v>44</v>
      </c>
      <c r="B43" s="15"/>
      <c r="C43" s="15"/>
      <c r="D43" s="16"/>
      <c r="E43" s="17" t="s">
        <v>13</v>
      </c>
      <c r="F43" s="18">
        <v>1</v>
      </c>
      <c r="G43" s="25"/>
      <c r="H43" s="20"/>
      <c r="I43" s="21">
        <v>34</v>
      </c>
      <c r="J43" s="21">
        <v>210</v>
      </c>
    </row>
    <row r="44" ht="42" customHeight="1">
      <c r="A44" s="14" t="s">
        <v>45</v>
      </c>
      <c r="B44" s="15"/>
      <c r="C44" s="15"/>
      <c r="D44" s="16"/>
      <c r="E44" s="17" t="s">
        <v>13</v>
      </c>
      <c r="F44" s="18">
        <v>1</v>
      </c>
      <c r="G44" s="25"/>
      <c r="H44" s="20"/>
      <c r="I44" s="21">
        <v>35</v>
      </c>
      <c r="J44" s="21"/>
    </row>
    <row r="45" ht="42" customHeight="1">
      <c r="A45" s="14" t="s">
        <v>46</v>
      </c>
      <c r="B45" s="15"/>
      <c r="C45" s="15"/>
      <c r="D45" s="16"/>
      <c r="E45" s="17" t="s">
        <v>13</v>
      </c>
      <c r="F45" s="18">
        <v>1</v>
      </c>
      <c r="G45" s="25"/>
      <c r="H45" s="20"/>
      <c r="I45" s="21">
        <v>36</v>
      </c>
      <c r="J45" s="21"/>
    </row>
    <row r="46" ht="42" customHeight="1">
      <c r="A46" s="14" t="s">
        <v>47</v>
      </c>
      <c r="B46" s="15"/>
      <c r="C46" s="15"/>
      <c r="D46" s="16"/>
      <c r="E46" s="17" t="s">
        <v>13</v>
      </c>
      <c r="F46" s="18">
        <v>1</v>
      </c>
      <c r="G46" s="25"/>
      <c r="H46" s="20"/>
      <c r="I46" s="21">
        <v>37</v>
      </c>
      <c r="J46" s="21">
        <v>220</v>
      </c>
    </row>
    <row r="47" ht="42" customHeight="1">
      <c r="A47" s="14" t="s">
        <v>48</v>
      </c>
      <c r="B47" s="15"/>
      <c r="C47" s="15"/>
      <c r="D47" s="16"/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>
        <v>1</v>
      </c>
    </row>
    <row r="48" ht="42" customHeight="1">
      <c r="A48" s="22"/>
      <c r="B48" s="15" t="s">
        <v>49</v>
      </c>
      <c r="C48" s="15"/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2</v>
      </c>
    </row>
    <row r="49" ht="42" customHeight="1">
      <c r="A49" s="22"/>
      <c r="B49" s="23"/>
      <c r="C49" s="15" t="s">
        <v>49</v>
      </c>
      <c r="D49" s="16"/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3</v>
      </c>
    </row>
    <row r="50" ht="42" customHeight="1">
      <c r="A50" s="22"/>
      <c r="B50" s="23"/>
      <c r="C50" s="23"/>
      <c r="D50" s="24" t="s">
        <v>49</v>
      </c>
      <c r="E50" s="17" t="s">
        <v>13</v>
      </c>
      <c r="F50" s="18">
        <v>1</v>
      </c>
      <c r="G50" s="25"/>
      <c r="H50" s="20"/>
      <c r="I50" s="21">
        <v>41</v>
      </c>
      <c r="J50" s="21">
        <v>4</v>
      </c>
    </row>
    <row r="51" ht="42" customHeight="1">
      <c r="A51" s="14" t="s">
        <v>50</v>
      </c>
      <c r="B51" s="15"/>
      <c r="C51" s="15"/>
      <c r="D51" s="16"/>
      <c r="E51" s="17" t="s">
        <v>13</v>
      </c>
      <c r="F51" s="18">
        <v>1</v>
      </c>
      <c r="G51" s="19">
        <f>+G10+G46+G47</f>
        <v>0</v>
      </c>
      <c r="H51" s="20"/>
      <c r="I51" s="21">
        <v>42</v>
      </c>
      <c r="J51" s="21">
        <v>30</v>
      </c>
    </row>
    <row r="52" ht="42" customHeight="1">
      <c r="A52" s="26" t="s">
        <v>51</v>
      </c>
      <c r="B52" s="27"/>
      <c r="C52" s="27"/>
      <c r="D52" s="28"/>
      <c r="E52" s="29" t="s">
        <v>52</v>
      </c>
      <c r="F52" s="30" t="s">
        <v>52</v>
      </c>
      <c r="G52" s="31">
        <f>G51</f>
        <v>0</v>
      </c>
      <c r="I52" s="32">
        <v>43</v>
      </c>
      <c r="J52" s="32">
        <v>90</v>
      </c>
    </row>
    <row r="53" ht="42" customHeight="1"/>
    <row r="54" ht="42" customHeight="1"/>
  </sheetData>
  <sheetProtection sheet="1" objects="1" scenarios="1" spinCount="100000" saltValue="z9o6mi9Y/4qZEjHURCWhRTJp0WC2Es0VQXaGhxl73pTlh1ZwqPL8VUaXG5m1h/OiaeC01TYryrWNZDQLlYjbww==" hashValue="DBuSvPgbiMr4iwRglF1TR0lopyEsY53IoKHLQUD7pOpa/8mis/VMXmBywOIk4cgfAIKsRzveqiICGm4qGCUXkA==" algorithmName="SHA-512" password="FD80"/>
  <mergeCells count="34">
    <mergeCell ref="A52:D52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7:D17"/>
    <mergeCell ref="A18:D18"/>
    <mergeCell ref="B19:D19"/>
    <mergeCell ref="C20:D20"/>
    <mergeCell ref="C23:D23"/>
    <mergeCell ref="B26:D26"/>
    <mergeCell ref="C27:D27"/>
    <mergeCell ref="C30:D30"/>
    <mergeCell ref="C33:D33"/>
    <mergeCell ref="C36:D36"/>
    <mergeCell ref="C38:D38"/>
    <mergeCell ref="A40:D40"/>
    <mergeCell ref="A41:D41"/>
    <mergeCell ref="A42:D42"/>
    <mergeCell ref="A43:D43"/>
    <mergeCell ref="A44:D44"/>
    <mergeCell ref="A45:D45"/>
    <mergeCell ref="A46:D46"/>
    <mergeCell ref="A47:D47"/>
    <mergeCell ref="B48:D48"/>
    <mergeCell ref="C49:D49"/>
    <mergeCell ref="A51:D51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mima yuito</cp:lastModifiedBy>
  <cp:lastPrinted>2020-10-12T05:07:54Z</cp:lastPrinted>
  <dcterms:created xsi:type="dcterms:W3CDTF">2014-01-09T08:55:00Z</dcterms:created>
  <dcterms:modified xsi:type="dcterms:W3CDTF">2026-02-27T02:25:44Z</dcterms:modified>
</cp:coreProperties>
</file>